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A:\GIS_DATA\PreProduction\Housing\UDP2022\GF2022\BH2022_RProject\tables\"/>
    </mc:Choice>
  </mc:AlternateContent>
  <xr:revisionPtr revIDLastSave="0" documentId="13_ncr:1_{A5083F29-25A4-4748-BC06-2BDB56BFC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s" sheetId="10" r:id="rId1"/>
    <sheet name="Englobo_supply" sheetId="1" r:id="rId2"/>
    <sheet name="Zoned_and_Unzoned" sheetId="2" r:id="rId3"/>
    <sheet name="Approved_timeseries_byGA" sheetId="3" r:id="rId4"/>
    <sheet name="Proposed_timeseries_byGA" sheetId="4" r:id="rId5"/>
    <sheet name="LotsizeOverTime" sheetId="5" r:id="rId6"/>
    <sheet name="YearsofSupply" sheetId="7" r:id="rId7"/>
    <sheet name="Region_summar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<sst xmlns="http://schemas.openxmlformats.org/spreadsheetml/2006/main" count="205" uniqueCount="119">
  <si>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</si>
  <si>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</si>
  <si>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</si>
  <si>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</si>
  <si>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</si>
  <si>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</si>
  <si>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</si>
  <si>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</si>
  <si>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</si>
  <si>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2016.-.2017*</t>
  </si>
  <si>
    <t>2018</t>
  </si>
  <si>
    <t>2019</t>
  </si>
  <si>
    <t>2020</t>
  </si>
  <si>
    <t>2021</t>
  </si>
  <si>
    <t>2022</t>
  </si>
  <si>
    <t>Wyndham</t>
  </si>
  <si>
    <t>Melton</t>
  </si>
  <si>
    <t>Hume/Mitchell</t>
  </si>
  <si>
    <t>Whittlesea</t>
  </si>
  <si>
    <t>Casey/Cardinia</t>
  </si>
  <si>
    <t>Unzoned</t>
  </si>
  <si>
    <t>Zoned</t>
  </si>
  <si>
    <t>Jul 2016 - Nov 2017</t>
  </si>
  <si>
    <t>2016-2017*</t>
  </si>
  <si>
    <t>1 to 300</t>
  </si>
  <si>
    <t>4.9%</t>
  </si>
  <si>
    <t>4.5%</t>
  </si>
  <si>
    <t>5%</t>
  </si>
  <si>
    <t>5.8%</t>
  </si>
  <si>
    <t>8.6%</t>
  </si>
  <si>
    <t>12.2%</t>
  </si>
  <si>
    <t>14.5%</t>
  </si>
  <si>
    <t>19.6%</t>
  </si>
  <si>
    <t>15.5%</t>
  </si>
  <si>
    <t>17.9%</t>
  </si>
  <si>
    <t>21%</t>
  </si>
  <si>
    <t>20.1%</t>
  </si>
  <si>
    <t>28%</t>
  </si>
  <si>
    <t>34.7%</t>
  </si>
  <si>
    <t>30.7%</t>
  </si>
  <si>
    <t>300 to 500</t>
  </si>
  <si>
    <t>31.2%</t>
  </si>
  <si>
    <t>38%</t>
  </si>
  <si>
    <t>43.6%</t>
  </si>
  <si>
    <t>50.6%</t>
  </si>
  <si>
    <t>53.4%</t>
  </si>
  <si>
    <t>59.1%</t>
  </si>
  <si>
    <t>56.7%</t>
  </si>
  <si>
    <t>57.1%</t>
  </si>
  <si>
    <t>60.7%</t>
  </si>
  <si>
    <t>59.9%</t>
  </si>
  <si>
    <t>57.4%</t>
  </si>
  <si>
    <t>61.6%</t>
  </si>
  <si>
    <t>59%</t>
  </si>
  <si>
    <t>54.8%</t>
  </si>
  <si>
    <t>59.4%</t>
  </si>
  <si>
    <t>500 to 650</t>
  </si>
  <si>
    <t>44.4%</t>
  </si>
  <si>
    <t>42%</t>
  </si>
  <si>
    <t>39.5%</t>
  </si>
  <si>
    <t>33.9%</t>
  </si>
  <si>
    <t>29.4%</t>
  </si>
  <si>
    <t>23.5%</t>
  </si>
  <si>
    <t>23.4%</t>
  </si>
  <si>
    <t>20.5%</t>
  </si>
  <si>
    <t>19.3%</t>
  </si>
  <si>
    <t>17.7%</t>
  </si>
  <si>
    <t>14.9%</t>
  </si>
  <si>
    <t>10.8%</t>
  </si>
  <si>
    <t>7.7%</t>
  </si>
  <si>
    <t>8.4%</t>
  </si>
  <si>
    <t>650 to 800</t>
  </si>
  <si>
    <t>14.8%</t>
  </si>
  <si>
    <t>12%</t>
  </si>
  <si>
    <t>8.8%</t>
  </si>
  <si>
    <t>7.3%</t>
  </si>
  <si>
    <t>6.7%</t>
  </si>
  <si>
    <t>4%</t>
  </si>
  <si>
    <t>4.4%</t>
  </si>
  <si>
    <t>2.3%</t>
  </si>
  <si>
    <t>2.5%</t>
  </si>
  <si>
    <t>3.2%</t>
  </si>
  <si>
    <t>1.5%</t>
  </si>
  <si>
    <t>1.8%</t>
  </si>
  <si>
    <t>1.1%</t>
  </si>
  <si>
    <t>800+</t>
  </si>
  <si>
    <t>4.7%</t>
  </si>
  <si>
    <t>3.6%</t>
  </si>
  <si>
    <t>1.9%</t>
  </si>
  <si>
    <t>0.8%</t>
  </si>
  <si>
    <t>0.5%</t>
  </si>
  <si>
    <t>0.7%</t>
  </si>
  <si>
    <t>0.4%</t>
  </si>
  <si>
    <t>Approved</t>
  </si>
  <si>
    <t>Proposed</t>
  </si>
  <si>
    <t>Growth Area</t>
  </si>
  <si>
    <t>Total supply (englobo and proposed)</t>
  </si>
  <si>
    <t>Av. lots with a title 2007-08 to 2022</t>
  </si>
  <si>
    <t>Years of supply (long term av.)</t>
  </si>
  <si>
    <t>Av. lots with a title 2020 to 2022</t>
  </si>
  <si>
    <t>Years of supply (short term av.)</t>
  </si>
  <si>
    <t>Total</t>
  </si>
  <si>
    <t>Total Englobo supply</t>
  </si>
  <si>
    <t>Northern</t>
  </si>
  <si>
    <t>Northern Total</t>
  </si>
  <si>
    <t>-</t>
  </si>
  <si>
    <t>South East</t>
  </si>
  <si>
    <t>South East Total</t>
  </si>
  <si>
    <t>Western</t>
  </si>
  <si>
    <t>Western Total</t>
  </si>
  <si>
    <t>Detailed data available in GIS formats from https://discover.data.vic.gov.au/dataset/</t>
  </si>
  <si>
    <t/>
  </si>
  <si>
    <t>Contact: policy.performance@delwp.vic.gov.au</t>
  </si>
  <si>
    <t>- All values are number of lots unless noted otherwise</t>
  </si>
  <si>
    <t>UDP Greenfield 2022</t>
  </si>
  <si>
    <t>Lot area</t>
  </si>
  <si>
    <t>Growth Corridor</t>
  </si>
  <si>
    <t>Summary data used in the UDP Greenfield 2022 report</t>
  </si>
  <si>
    <t>- All data sourced to Victorian Department of Transport and Planning (DTP) -  Urban Development Program (UDP) Greenfield 2022 unless noted otherwise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</si>
</sst>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6"/>
      <color theme="3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9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9" fontId="0" fillId="0" borderId="0" xfId="2" applyFont="1"/>
    <xf numFmtId="0" fontId="2" fillId="2" borderId="0" xfId="0" applyFont="1" applyFill="1" applyAlignment="1">
      <alignment wrapText="1"/>
    </xf>
    <xf numFmtId="0" fontId="2" fillId="2" borderId="0" xfId="0" quotePrefix="1" applyFont="1" applyFill="1" applyAlignment="1">
      <alignment wrapText="1"/>
    </xf>
    <xf numFmtId="0" fontId="4" fillId="0" borderId="0" xfId="0" applyFont="1"/>
    <xf numFmtId="0" fontId="5" fillId="0" borderId="0" xfId="0" applyFont="1"/>
    <xf numFmtId="0" fontId="5" fillId="3" borderId="1" xfId="0" applyFont="1" applyFill="1" applyBorder="1"/>
    <xf numFmtId="0" fontId="5" fillId="3" borderId="2" xfId="0" applyFont="1" applyFill="1" applyBorder="1"/>
    <xf numFmtId="0" fontId="6" fillId="0" borderId="4" xfId="0" applyFont="1" applyBorder="1"/>
    <xf numFmtId="0" fontId="5" fillId="0" borderId="0" xfId="0" applyFont="1" applyFill="1"/>
    <xf numFmtId="0" fontId="5" fillId="0" borderId="2" xfId="0" applyFont="1" applyFill="1" applyBorder="1"/>
    <xf numFmtId="0" fontId="6" fillId="3" borderId="4" xfId="0" applyFont="1" applyFill="1" applyBorder="1"/>
    <xf numFmtId="0" fontId="3" fillId="0" borderId="5" xfId="0" applyFont="1" applyBorder="1"/>
    <xf numFmtId="164" fontId="0" fillId="0" borderId="0" xfId="1" applyNumberFormat="1" applyFont="1"/>
    <xf numFmtId="164" fontId="4" fillId="3" borderId="0" xfId="1" applyNumberFormat="1" applyFont="1" applyFill="1"/>
    <xf numFmtId="164" fontId="4" fillId="0" borderId="2" xfId="1" applyNumberFormat="1" applyFont="1" applyFill="1" applyBorder="1"/>
    <xf numFmtId="164" fontId="4" fillId="3" borderId="2" xfId="1" applyNumberFormat="1" applyFont="1" applyFill="1" applyBorder="1"/>
    <xf numFmtId="164" fontId="0" fillId="0" borderId="0" xfId="1" applyNumberFormat="1" applyFont="1" applyFill="1"/>
    <xf numFmtId="164" fontId="5" fillId="3" borderId="2" xfId="1" applyNumberFormat="1" applyFont="1" applyFill="1" applyBorder="1"/>
    <xf numFmtId="164" fontId="5" fillId="3" borderId="3" xfId="1" applyNumberFormat="1" applyFont="1" applyFill="1" applyBorder="1"/>
    <xf numFmtId="0" fontId="7" fillId="2" borderId="0" xfId="0" applyFont="1" applyFill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DoTP-Reshuffle">
      <a:dk1>
        <a:sysClr val="windowText" lastClr="000000"/>
      </a:dk1>
      <a:lt1>
        <a:sysClr val="window" lastClr="FFFFFF"/>
      </a:lt1>
      <a:dk2>
        <a:srgbClr val="00B2A9"/>
      </a:dk2>
      <a:lt2>
        <a:srgbClr val="E1EEF9"/>
      </a:lt2>
      <a:accent1>
        <a:srgbClr val="CEDC00"/>
      </a:accent1>
      <a:accent2>
        <a:srgbClr val="FF9E1B"/>
      </a:accent2>
      <a:accent3>
        <a:srgbClr val="59CDC7"/>
      </a:accent3>
      <a:accent4>
        <a:srgbClr val="B2E8E5"/>
      </a:accent4>
      <a:accent5>
        <a:srgbClr val="009CA1"/>
      </a:accent5>
      <a:accent6>
        <a:srgbClr val="53565A"/>
      </a:accent6>
      <a:hlink>
        <a:srgbClr val="000000"/>
      </a:hlink>
      <a:folHlink>
        <a:srgbClr val="53565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A5E2-ED68-43E6-8CE0-EDDC9F9C2211}">
  <dimension ref="A1:A8"/>
  <sheetViews>
    <sheetView tabSelected="1" workbookViewId="0">
      <selection activeCell="A8" sqref="A8"/>
    </sheetView>
  </sheetViews>
  <sheetFormatPr defaultColWidth="11.42578125" defaultRowHeight="15" x14ac:dyDescent="0.25"/>
  <cols>
    <col min="1" max="1" width="200.7109375" customWidth="1"/>
  </cols>
  <sheetData>
    <row r="1" spans="1:1" ht="21" x14ac:dyDescent="0.35">
      <c r="A1" s="12" t="s">
        <v>114</v>
      </c>
    </row>
    <row r="2" spans="1:1" x14ac:dyDescent="0.25">
      <c r="A2" s="20" t="s">
        <v>117</v>
      </c>
    </row>
    <row r="3" spans="1:1" x14ac:dyDescent="0.25">
      <c r="A3" s="2" t="s">
        <v>110</v>
      </c>
    </row>
    <row r="4" spans="1:1" x14ac:dyDescent="0.25">
      <c r="A4" s="2" t="s">
        <v>111</v>
      </c>
    </row>
    <row r="5" spans="1:1" x14ac:dyDescent="0.25">
      <c r="A5" s="2" t="s">
        <v>112</v>
      </c>
    </row>
    <row r="6" spans="1:1" x14ac:dyDescent="0.25">
      <c r="A6" s="2" t="s">
        <v>111</v>
      </c>
    </row>
    <row r="7" spans="1:1" x14ac:dyDescent="0.25">
      <c r="A7" s="2" t="s">
        <v>113</v>
      </c>
    </row>
    <row r="8" spans="1:1" x14ac:dyDescent="0.25">
      <c r="A8" s="3" t="s">
        <v>118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E11" sqref="E11"/>
    </sheetView>
  </sheetViews>
  <sheetFormatPr defaultColWidth="11.42578125" defaultRowHeight="15" x14ac:dyDescent="0.25"/>
  <cols>
    <col min="1" max="1" width="14.7109375" bestFit="1" customWidth="1"/>
  </cols>
  <sheetData>
    <row r="1" spans="1:16" x14ac:dyDescent="0.25">
      <c r="A1" s="8" t="s">
        <v>95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</row>
    <row r="2" spans="1:16" x14ac:dyDescent="0.25">
      <c r="A2" s="5" t="s">
        <v>15</v>
      </c>
      <c r="B2" s="13">
        <v>31299</v>
      </c>
      <c r="C2" s="13">
        <v>28168</v>
      </c>
      <c r="D2" s="13">
        <v>27543</v>
      </c>
      <c r="E2" s="13">
        <v>60688</v>
      </c>
      <c r="F2" s="13">
        <v>83939</v>
      </c>
      <c r="G2" s="13">
        <v>87114</v>
      </c>
      <c r="H2" s="13">
        <v>86152</v>
      </c>
      <c r="I2" s="13">
        <v>85550</v>
      </c>
      <c r="J2" s="13">
        <v>83157</v>
      </c>
      <c r="K2" s="13">
        <v>75565</v>
      </c>
      <c r="L2" s="13">
        <v>68891</v>
      </c>
      <c r="M2" s="13">
        <v>65736</v>
      </c>
      <c r="N2" s="13">
        <v>61525</v>
      </c>
      <c r="O2" s="13">
        <v>51927</v>
      </c>
      <c r="P2" s="13">
        <v>52928</v>
      </c>
    </row>
    <row r="3" spans="1:16" x14ac:dyDescent="0.25">
      <c r="A3" s="5" t="s">
        <v>16</v>
      </c>
      <c r="B3" s="13">
        <v>26347</v>
      </c>
      <c r="C3" s="13">
        <v>25309</v>
      </c>
      <c r="D3" s="13">
        <v>32405</v>
      </c>
      <c r="E3" s="13">
        <v>71279</v>
      </c>
      <c r="F3" s="13">
        <v>79811</v>
      </c>
      <c r="G3" s="13">
        <v>82844</v>
      </c>
      <c r="H3" s="13">
        <v>80190</v>
      </c>
      <c r="I3" s="13">
        <v>74533</v>
      </c>
      <c r="J3" s="13">
        <v>76042</v>
      </c>
      <c r="K3" s="13">
        <v>78511</v>
      </c>
      <c r="L3" s="13">
        <v>88446</v>
      </c>
      <c r="M3" s="13">
        <v>84842</v>
      </c>
      <c r="N3" s="13">
        <v>79575</v>
      </c>
      <c r="O3" s="13">
        <v>72691</v>
      </c>
      <c r="P3" s="13">
        <v>74599</v>
      </c>
    </row>
    <row r="4" spans="1:16" x14ac:dyDescent="0.25">
      <c r="A4" s="5" t="s">
        <v>17</v>
      </c>
      <c r="B4" s="13">
        <v>17334</v>
      </c>
      <c r="C4" s="13">
        <v>14741</v>
      </c>
      <c r="D4" s="13">
        <v>15680</v>
      </c>
      <c r="E4" s="13">
        <v>100720</v>
      </c>
      <c r="F4" s="13">
        <v>87409</v>
      </c>
      <c r="G4" s="13">
        <v>109167</v>
      </c>
      <c r="H4" s="13">
        <v>95907</v>
      </c>
      <c r="I4" s="13">
        <v>89174</v>
      </c>
      <c r="J4" s="13">
        <v>83201</v>
      </c>
      <c r="K4" s="13">
        <v>82248</v>
      </c>
      <c r="L4" s="13">
        <v>103251</v>
      </c>
      <c r="M4" s="13">
        <v>110586</v>
      </c>
      <c r="N4" s="13">
        <v>107302</v>
      </c>
      <c r="O4" s="13">
        <v>99721</v>
      </c>
      <c r="P4" s="13">
        <v>100774</v>
      </c>
    </row>
    <row r="5" spans="1:16" x14ac:dyDescent="0.25">
      <c r="A5" s="5" t="s">
        <v>18</v>
      </c>
      <c r="B5" s="13">
        <v>23685</v>
      </c>
      <c r="C5" s="13">
        <v>22082</v>
      </c>
      <c r="D5" s="13">
        <v>23763</v>
      </c>
      <c r="E5" s="13">
        <v>42084</v>
      </c>
      <c r="F5" s="13">
        <v>42673</v>
      </c>
      <c r="G5" s="13">
        <v>42079</v>
      </c>
      <c r="H5" s="13">
        <v>39690</v>
      </c>
      <c r="I5" s="13">
        <v>36674</v>
      </c>
      <c r="J5" s="13">
        <v>37558</v>
      </c>
      <c r="K5" s="13">
        <v>38251</v>
      </c>
      <c r="L5" s="13">
        <v>43233</v>
      </c>
      <c r="M5" s="13">
        <v>38927</v>
      </c>
      <c r="N5" s="13">
        <v>39690</v>
      </c>
      <c r="O5" s="13">
        <v>35792</v>
      </c>
      <c r="P5" s="13">
        <v>30976</v>
      </c>
    </row>
    <row r="6" spans="1:16" x14ac:dyDescent="0.25">
      <c r="A6" s="5" t="s">
        <v>19</v>
      </c>
      <c r="B6" s="13">
        <v>54452</v>
      </c>
      <c r="C6" s="13">
        <v>50377</v>
      </c>
      <c r="D6" s="13">
        <v>53484</v>
      </c>
      <c r="E6" s="13">
        <v>80995</v>
      </c>
      <c r="F6" s="13">
        <v>78696</v>
      </c>
      <c r="G6" s="13">
        <v>84634</v>
      </c>
      <c r="H6" s="13">
        <v>86161</v>
      </c>
      <c r="I6" s="13">
        <v>80855</v>
      </c>
      <c r="J6" s="13">
        <v>84161</v>
      </c>
      <c r="K6" s="13">
        <v>73440</v>
      </c>
      <c r="L6" s="13">
        <v>73991</v>
      </c>
      <c r="M6" s="13">
        <v>68146</v>
      </c>
      <c r="N6" s="13">
        <v>64349</v>
      </c>
      <c r="O6" s="13">
        <v>59965</v>
      </c>
      <c r="P6" s="13">
        <v>60229</v>
      </c>
    </row>
    <row r="7" spans="1:16" x14ac:dyDescent="0.25">
      <c r="A7" s="6" t="s">
        <v>101</v>
      </c>
      <c r="B7" s="18">
        <v>153117</v>
      </c>
      <c r="C7" s="18">
        <v>140677</v>
      </c>
      <c r="D7" s="18">
        <v>152875</v>
      </c>
      <c r="E7" s="18">
        <v>355766</v>
      </c>
      <c r="F7" s="18">
        <v>372528</v>
      </c>
      <c r="G7" s="18">
        <v>405838</v>
      </c>
      <c r="H7" s="18">
        <v>388100</v>
      </c>
      <c r="I7" s="18">
        <v>366786</v>
      </c>
      <c r="J7" s="18">
        <v>364119</v>
      </c>
      <c r="K7" s="18">
        <v>348015</v>
      </c>
      <c r="L7" s="18">
        <v>377812</v>
      </c>
      <c r="M7" s="18">
        <v>368237</v>
      </c>
      <c r="N7" s="18">
        <v>352441</v>
      </c>
      <c r="O7" s="18">
        <v>320096</v>
      </c>
      <c r="P7" s="19">
        <v>319506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G32" sqref="G32"/>
    </sheetView>
  </sheetViews>
  <sheetFormatPr defaultColWidth="11.42578125" defaultRowHeight="15" x14ac:dyDescent="0.25"/>
  <cols>
    <col min="1" max="1" width="14.7109375" bestFit="1" customWidth="1"/>
  </cols>
  <sheetData>
    <row r="1" spans="1:4" x14ac:dyDescent="0.25">
      <c r="A1" s="8" t="s">
        <v>95</v>
      </c>
      <c r="B1" s="8" t="s">
        <v>20</v>
      </c>
      <c r="C1" s="8" t="s">
        <v>21</v>
      </c>
    </row>
    <row r="2" spans="1:4" x14ac:dyDescent="0.25">
      <c r="A2" s="5" t="s">
        <v>15</v>
      </c>
      <c r="B2" s="13">
        <v>21168</v>
      </c>
      <c r="C2" s="13">
        <v>31760</v>
      </c>
      <c r="D2" s="1"/>
    </row>
    <row r="3" spans="1:4" x14ac:dyDescent="0.25">
      <c r="A3" s="5" t="s">
        <v>16</v>
      </c>
      <c r="B3" s="13">
        <v>38862</v>
      </c>
      <c r="C3" s="13">
        <v>35737</v>
      </c>
      <c r="D3" s="1"/>
    </row>
    <row r="4" spans="1:4" x14ac:dyDescent="0.25">
      <c r="A4" s="5" t="s">
        <v>17</v>
      </c>
      <c r="B4" s="13">
        <v>56895</v>
      </c>
      <c r="C4" s="13">
        <v>43879</v>
      </c>
      <c r="D4" s="1"/>
    </row>
    <row r="5" spans="1:4" x14ac:dyDescent="0.25">
      <c r="A5" s="5" t="s">
        <v>18</v>
      </c>
      <c r="B5" s="13">
        <v>0</v>
      </c>
      <c r="C5" s="13">
        <v>30976</v>
      </c>
      <c r="D5" s="1"/>
    </row>
    <row r="6" spans="1:4" x14ac:dyDescent="0.25">
      <c r="A6" s="5" t="s">
        <v>19</v>
      </c>
      <c r="B6" s="13">
        <v>21800</v>
      </c>
      <c r="C6" s="13">
        <v>38429</v>
      </c>
      <c r="D6" s="1"/>
    </row>
    <row r="7" spans="1:4" x14ac:dyDescent="0.25">
      <c r="A7" s="7" t="s">
        <v>101</v>
      </c>
      <c r="B7" s="18">
        <f>SUM(B2:B6)</f>
        <v>138725</v>
      </c>
      <c r="C7" s="18">
        <f>SUM(C2:C6)</f>
        <v>180781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workbookViewId="0">
      <selection activeCell="L24" sqref="L24"/>
    </sheetView>
  </sheetViews>
  <sheetFormatPr defaultColWidth="11.42578125" defaultRowHeight="15" x14ac:dyDescent="0.25"/>
  <cols>
    <col min="1" max="1" width="14.7109375" bestFit="1" customWidth="1"/>
  </cols>
  <sheetData>
    <row r="1" spans="1:16" x14ac:dyDescent="0.25">
      <c r="A1" s="8" t="s">
        <v>95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22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</row>
    <row r="2" spans="1:16" x14ac:dyDescent="0.25">
      <c r="A2" s="5" t="s">
        <v>15</v>
      </c>
      <c r="B2" s="13">
        <v>1811</v>
      </c>
      <c r="C2" s="13">
        <v>3166</v>
      </c>
      <c r="D2" s="13">
        <v>5022</v>
      </c>
      <c r="E2" s="13">
        <v>4450</v>
      </c>
      <c r="F2" s="13">
        <v>2054</v>
      </c>
      <c r="G2" s="13">
        <v>2496</v>
      </c>
      <c r="H2" s="13">
        <v>1564</v>
      </c>
      <c r="I2" s="13">
        <v>2166</v>
      </c>
      <c r="J2" s="13">
        <v>4946</v>
      </c>
      <c r="K2" s="13">
        <v>7747</v>
      </c>
      <c r="L2" s="13">
        <v>5383</v>
      </c>
      <c r="M2" s="13">
        <v>6238</v>
      </c>
      <c r="N2" s="13">
        <v>6304</v>
      </c>
      <c r="O2" s="13">
        <v>2966</v>
      </c>
      <c r="P2" s="13">
        <v>3978</v>
      </c>
    </row>
    <row r="3" spans="1:16" x14ac:dyDescent="0.25">
      <c r="A3" s="5" t="s">
        <v>16</v>
      </c>
      <c r="B3" s="13">
        <v>2339</v>
      </c>
      <c r="C3" s="13">
        <v>1843</v>
      </c>
      <c r="D3" s="13">
        <v>955</v>
      </c>
      <c r="E3" s="13">
        <v>2925</v>
      </c>
      <c r="F3" s="13">
        <v>796</v>
      </c>
      <c r="G3" s="13">
        <v>2688</v>
      </c>
      <c r="H3" s="13">
        <v>956</v>
      </c>
      <c r="I3" s="13">
        <v>997</v>
      </c>
      <c r="J3" s="13">
        <v>2160</v>
      </c>
      <c r="K3" s="13">
        <v>3431</v>
      </c>
      <c r="L3" s="13">
        <v>2759</v>
      </c>
      <c r="M3" s="13">
        <v>4222</v>
      </c>
      <c r="N3" s="13">
        <v>6363</v>
      </c>
      <c r="O3" s="13">
        <v>5788</v>
      </c>
      <c r="P3" s="13">
        <v>5695</v>
      </c>
    </row>
    <row r="4" spans="1:16" x14ac:dyDescent="0.25">
      <c r="A4" s="5" t="s">
        <v>17</v>
      </c>
      <c r="B4" s="13">
        <v>813</v>
      </c>
      <c r="C4" s="13">
        <v>1203</v>
      </c>
      <c r="D4" s="13">
        <v>855</v>
      </c>
      <c r="E4" s="13">
        <v>1365</v>
      </c>
      <c r="F4" s="13">
        <v>1493</v>
      </c>
      <c r="G4" s="13">
        <v>2064</v>
      </c>
      <c r="H4" s="13">
        <v>1445</v>
      </c>
      <c r="I4" s="13">
        <v>1797</v>
      </c>
      <c r="J4" s="13">
        <v>3314</v>
      </c>
      <c r="K4" s="13">
        <v>5614</v>
      </c>
      <c r="L4" s="13">
        <v>3755</v>
      </c>
      <c r="M4" s="13">
        <v>4574</v>
      </c>
      <c r="N4" s="13">
        <v>3078</v>
      </c>
      <c r="O4" s="13">
        <v>2421</v>
      </c>
      <c r="P4" s="13">
        <v>3428</v>
      </c>
    </row>
    <row r="5" spans="1:16" x14ac:dyDescent="0.25">
      <c r="A5" s="5" t="s">
        <v>18</v>
      </c>
      <c r="B5" s="13">
        <v>2374</v>
      </c>
      <c r="C5" s="13">
        <v>2728</v>
      </c>
      <c r="D5" s="13">
        <v>2381</v>
      </c>
      <c r="E5" s="13">
        <v>4178</v>
      </c>
      <c r="F5" s="13">
        <v>2664</v>
      </c>
      <c r="G5" s="13">
        <v>2066</v>
      </c>
      <c r="H5" s="13">
        <v>1510</v>
      </c>
      <c r="I5" s="13">
        <v>2085</v>
      </c>
      <c r="J5" s="13">
        <v>2520</v>
      </c>
      <c r="K5" s="13">
        <v>2852</v>
      </c>
      <c r="L5" s="13">
        <v>2398</v>
      </c>
      <c r="M5" s="13">
        <v>2881</v>
      </c>
      <c r="N5" s="13">
        <v>2577</v>
      </c>
      <c r="O5" s="13">
        <v>1853</v>
      </c>
      <c r="P5" s="13">
        <v>1667</v>
      </c>
    </row>
    <row r="6" spans="1:16" x14ac:dyDescent="0.25">
      <c r="A6" s="5" t="s">
        <v>19</v>
      </c>
      <c r="B6" s="13">
        <v>3119</v>
      </c>
      <c r="C6" s="13">
        <v>3253</v>
      </c>
      <c r="D6" s="13">
        <v>3540</v>
      </c>
      <c r="E6" s="13">
        <v>3571</v>
      </c>
      <c r="F6" s="13">
        <v>4018</v>
      </c>
      <c r="G6" s="13">
        <v>2687</v>
      </c>
      <c r="H6" s="13">
        <v>3153</v>
      </c>
      <c r="I6" s="13">
        <v>3525</v>
      </c>
      <c r="J6" s="13">
        <v>5922</v>
      </c>
      <c r="K6" s="13">
        <v>10400</v>
      </c>
      <c r="L6" s="13">
        <v>6307</v>
      </c>
      <c r="M6" s="13">
        <v>4373</v>
      </c>
      <c r="N6" s="13">
        <v>4418</v>
      </c>
      <c r="O6" s="13">
        <v>4170</v>
      </c>
      <c r="P6" s="13">
        <v>4744</v>
      </c>
    </row>
    <row r="7" spans="1:16" x14ac:dyDescent="0.25">
      <c r="A7" s="7" t="s">
        <v>101</v>
      </c>
      <c r="B7" s="18">
        <v>10456</v>
      </c>
      <c r="C7" s="18">
        <v>12193</v>
      </c>
      <c r="D7" s="18">
        <v>12753</v>
      </c>
      <c r="E7" s="18">
        <v>16489</v>
      </c>
      <c r="F7" s="18">
        <v>11025</v>
      </c>
      <c r="G7" s="18">
        <v>12001</v>
      </c>
      <c r="H7" s="18">
        <v>8628</v>
      </c>
      <c r="I7" s="18">
        <v>10570</v>
      </c>
      <c r="J7" s="18">
        <v>18862</v>
      </c>
      <c r="K7" s="18">
        <v>30044</v>
      </c>
      <c r="L7" s="18">
        <v>20602</v>
      </c>
      <c r="M7" s="18">
        <v>22288</v>
      </c>
      <c r="N7" s="18">
        <v>22740</v>
      </c>
      <c r="O7" s="18">
        <v>17198</v>
      </c>
      <c r="P7" s="18">
        <v>19512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workbookViewId="0">
      <selection activeCell="J12" sqref="J12"/>
    </sheetView>
  </sheetViews>
  <sheetFormatPr defaultColWidth="11.42578125" defaultRowHeight="15" x14ac:dyDescent="0.25"/>
  <cols>
    <col min="1" max="1" width="14.7109375" bestFit="1" customWidth="1"/>
  </cols>
  <sheetData>
    <row r="1" spans="1:6" x14ac:dyDescent="0.25">
      <c r="A1" s="8" t="s">
        <v>95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</row>
    <row r="2" spans="1:6" x14ac:dyDescent="0.25">
      <c r="A2" s="5" t="s">
        <v>19</v>
      </c>
      <c r="B2" s="13">
        <v>8881</v>
      </c>
      <c r="C2" s="13">
        <v>8888</v>
      </c>
      <c r="D2" s="13">
        <v>8886</v>
      </c>
      <c r="E2" s="13">
        <v>11213</v>
      </c>
      <c r="F2" s="13">
        <v>10855</v>
      </c>
    </row>
    <row r="3" spans="1:6" x14ac:dyDescent="0.25">
      <c r="A3" s="5" t="s">
        <v>17</v>
      </c>
      <c r="B3" s="13">
        <v>6626</v>
      </c>
      <c r="C3" s="13">
        <v>4805</v>
      </c>
      <c r="D3" s="13">
        <v>5638</v>
      </c>
      <c r="E3" s="13">
        <v>8437</v>
      </c>
      <c r="F3" s="13">
        <v>10128</v>
      </c>
    </row>
    <row r="4" spans="1:6" x14ac:dyDescent="0.25">
      <c r="A4" s="5" t="s">
        <v>16</v>
      </c>
      <c r="B4" s="13">
        <v>11640</v>
      </c>
      <c r="C4" s="13">
        <v>12173</v>
      </c>
      <c r="D4" s="13">
        <v>11760</v>
      </c>
      <c r="E4" s="13">
        <v>12854</v>
      </c>
      <c r="F4" s="13">
        <v>13235</v>
      </c>
    </row>
    <row r="5" spans="1:6" x14ac:dyDescent="0.25">
      <c r="A5" s="5" t="s">
        <v>18</v>
      </c>
      <c r="B5" s="13">
        <v>5306</v>
      </c>
      <c r="C5" s="13">
        <v>5077</v>
      </c>
      <c r="D5" s="13">
        <v>4391</v>
      </c>
      <c r="E5" s="13">
        <v>6283</v>
      </c>
      <c r="F5" s="13">
        <v>8338</v>
      </c>
    </row>
    <row r="6" spans="1:6" x14ac:dyDescent="0.25">
      <c r="A6" s="5" t="s">
        <v>15</v>
      </c>
      <c r="B6" s="13">
        <v>12808</v>
      </c>
      <c r="C6" s="13">
        <v>11813</v>
      </c>
      <c r="D6" s="13">
        <v>9510</v>
      </c>
      <c r="E6" s="13">
        <v>11538</v>
      </c>
      <c r="F6" s="13">
        <v>12202</v>
      </c>
    </row>
    <row r="7" spans="1:6" x14ac:dyDescent="0.25">
      <c r="A7" s="7" t="s">
        <v>101</v>
      </c>
      <c r="B7" s="18">
        <v>45261</v>
      </c>
      <c r="C7" s="18">
        <v>42756</v>
      </c>
      <c r="D7" s="18">
        <v>40185</v>
      </c>
      <c r="E7" s="18">
        <v>50325</v>
      </c>
      <c r="F7" s="18">
        <v>54758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"/>
  <sheetViews>
    <sheetView workbookViewId="0">
      <selection activeCell="H17" sqref="H17"/>
    </sheetView>
  </sheetViews>
  <sheetFormatPr defaultColWidth="11.42578125" defaultRowHeight="15" x14ac:dyDescent="0.25"/>
  <cols>
    <col min="1" max="1" width="12.140625" bestFit="1" customWidth="1"/>
  </cols>
  <sheetData>
    <row r="1" spans="1:16" x14ac:dyDescent="0.25">
      <c r="A1" s="8" t="s">
        <v>115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23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</row>
    <row r="2" spans="1:16" x14ac:dyDescent="0.25">
      <c r="A2" s="5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</row>
    <row r="3" spans="1:16" x14ac:dyDescent="0.25">
      <c r="A3" s="5" t="s">
        <v>40</v>
      </c>
      <c r="B3" t="s">
        <v>41</v>
      </c>
      <c r="C3" t="s">
        <v>42</v>
      </c>
      <c r="D3" t="s">
        <v>43</v>
      </c>
      <c r="E3" t="s">
        <v>44</v>
      </c>
      <c r="F3" t="s">
        <v>45</v>
      </c>
      <c r="G3" t="s">
        <v>46</v>
      </c>
      <c r="H3" t="s">
        <v>47</v>
      </c>
      <c r="I3" t="s">
        <v>48</v>
      </c>
      <c r="J3" t="s">
        <v>49</v>
      </c>
      <c r="K3" t="s">
        <v>50</v>
      </c>
      <c r="L3" t="s">
        <v>51</v>
      </c>
      <c r="M3" t="s">
        <v>52</v>
      </c>
      <c r="N3" t="s">
        <v>53</v>
      </c>
      <c r="O3" t="s">
        <v>54</v>
      </c>
      <c r="P3" t="s">
        <v>55</v>
      </c>
    </row>
    <row r="4" spans="1:16" x14ac:dyDescent="0.25">
      <c r="A4" s="5" t="s">
        <v>56</v>
      </c>
      <c r="B4" t="s">
        <v>57</v>
      </c>
      <c r="C4" t="s">
        <v>58</v>
      </c>
      <c r="D4" t="s">
        <v>59</v>
      </c>
      <c r="E4" t="s">
        <v>60</v>
      </c>
      <c r="F4" t="s">
        <v>61</v>
      </c>
      <c r="G4" t="s">
        <v>62</v>
      </c>
      <c r="H4" t="s">
        <v>63</v>
      </c>
      <c r="I4" t="s">
        <v>36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 t="s">
        <v>69</v>
      </c>
      <c r="P4" t="s">
        <v>70</v>
      </c>
    </row>
    <row r="5" spans="1:16" x14ac:dyDescent="0.25">
      <c r="A5" s="5" t="s">
        <v>71</v>
      </c>
      <c r="B5" t="s">
        <v>72</v>
      </c>
      <c r="C5" t="s">
        <v>73</v>
      </c>
      <c r="D5" t="s">
        <v>74</v>
      </c>
      <c r="E5" t="s">
        <v>75</v>
      </c>
      <c r="F5" t="s">
        <v>76</v>
      </c>
      <c r="G5" t="s">
        <v>77</v>
      </c>
      <c r="H5" t="s">
        <v>78</v>
      </c>
      <c r="I5" t="s">
        <v>79</v>
      </c>
      <c r="J5" t="s">
        <v>80</v>
      </c>
      <c r="K5" t="s">
        <v>79</v>
      </c>
      <c r="L5" t="s">
        <v>81</v>
      </c>
      <c r="M5" t="s">
        <v>79</v>
      </c>
      <c r="N5" t="s">
        <v>82</v>
      </c>
      <c r="O5" t="s">
        <v>83</v>
      </c>
      <c r="P5" t="s">
        <v>84</v>
      </c>
    </row>
    <row r="6" spans="1:16" x14ac:dyDescent="0.25">
      <c r="A6" s="5" t="s">
        <v>85</v>
      </c>
      <c r="B6" t="s">
        <v>86</v>
      </c>
      <c r="C6" t="s">
        <v>87</v>
      </c>
      <c r="D6" t="s">
        <v>81</v>
      </c>
      <c r="E6" t="s">
        <v>79</v>
      </c>
      <c r="F6" t="s">
        <v>88</v>
      </c>
      <c r="G6" t="s">
        <v>84</v>
      </c>
      <c r="H6" t="s">
        <v>84</v>
      </c>
      <c r="I6" t="s">
        <v>89</v>
      </c>
      <c r="J6" t="s">
        <v>89</v>
      </c>
      <c r="K6" t="s">
        <v>90</v>
      </c>
      <c r="L6" t="s">
        <v>91</v>
      </c>
      <c r="M6" t="s">
        <v>84</v>
      </c>
      <c r="N6" t="s">
        <v>91</v>
      </c>
      <c r="O6" t="s">
        <v>84</v>
      </c>
      <c r="P6" t="s">
        <v>92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E21" sqref="E21"/>
    </sheetView>
  </sheetViews>
  <sheetFormatPr defaultColWidth="11.42578125" defaultRowHeight="15" x14ac:dyDescent="0.25"/>
  <cols>
    <col min="1" max="1" width="14.7109375" bestFit="1" customWidth="1"/>
    <col min="2" max="2" width="34.28515625" bestFit="1" customWidth="1"/>
    <col min="3" max="3" width="32.140625" bestFit="1" customWidth="1"/>
    <col min="4" max="4" width="28.42578125" bestFit="1" customWidth="1"/>
    <col min="5" max="5" width="29.28515625" bestFit="1" customWidth="1"/>
    <col min="6" max="6" width="29.140625" bestFit="1" customWidth="1"/>
  </cols>
  <sheetData>
    <row r="1" spans="1:6" x14ac:dyDescent="0.25">
      <c r="A1" s="8" t="s">
        <v>95</v>
      </c>
      <c r="B1" s="8" t="s">
        <v>96</v>
      </c>
      <c r="C1" s="8" t="s">
        <v>97</v>
      </c>
      <c r="D1" s="8" t="s">
        <v>98</v>
      </c>
      <c r="E1" s="8" t="s">
        <v>99</v>
      </c>
      <c r="F1" s="8" t="s">
        <v>100</v>
      </c>
    </row>
    <row r="2" spans="1:6" x14ac:dyDescent="0.25">
      <c r="A2" s="5" t="s">
        <v>15</v>
      </c>
      <c r="B2" s="13">
        <v>65130</v>
      </c>
      <c r="C2" s="13">
        <v>4019</v>
      </c>
      <c r="D2" s="13">
        <v>16</v>
      </c>
      <c r="E2" s="13">
        <v>4416</v>
      </c>
      <c r="F2" s="13">
        <v>15</v>
      </c>
    </row>
    <row r="3" spans="1:6" x14ac:dyDescent="0.25">
      <c r="A3" s="5" t="s">
        <v>16</v>
      </c>
      <c r="B3" s="13">
        <v>87834</v>
      </c>
      <c r="C3" s="13">
        <v>2928</v>
      </c>
      <c r="D3" s="13">
        <v>30</v>
      </c>
      <c r="E3" s="13">
        <v>5949</v>
      </c>
      <c r="F3" s="13">
        <v>15</v>
      </c>
    </row>
    <row r="4" spans="1:6" x14ac:dyDescent="0.25">
      <c r="A4" s="5" t="s">
        <v>17</v>
      </c>
      <c r="B4" s="13">
        <v>110902</v>
      </c>
      <c r="C4" s="13">
        <v>2481</v>
      </c>
      <c r="D4" s="13">
        <v>45</v>
      </c>
      <c r="E4" s="13">
        <v>2976</v>
      </c>
      <c r="F4" s="13">
        <v>37</v>
      </c>
    </row>
    <row r="5" spans="1:6" x14ac:dyDescent="0.25">
      <c r="A5" s="5" t="s">
        <v>18</v>
      </c>
      <c r="B5" s="13">
        <v>39314</v>
      </c>
      <c r="C5" s="13">
        <v>2449</v>
      </c>
      <c r="D5" s="13">
        <v>16</v>
      </c>
      <c r="E5" s="13">
        <v>2032</v>
      </c>
      <c r="F5" s="13">
        <v>19</v>
      </c>
    </row>
    <row r="6" spans="1:6" x14ac:dyDescent="0.25">
      <c r="A6" s="5" t="s">
        <v>19</v>
      </c>
      <c r="B6" s="13">
        <v>71084</v>
      </c>
      <c r="C6" s="13">
        <v>4480</v>
      </c>
      <c r="D6" s="13">
        <v>16</v>
      </c>
      <c r="E6" s="13">
        <v>4444</v>
      </c>
      <c r="F6" s="13">
        <v>16</v>
      </c>
    </row>
    <row r="7" spans="1:6" x14ac:dyDescent="0.25">
      <c r="A7" s="7" t="s">
        <v>101</v>
      </c>
      <c r="B7" s="18">
        <v>374264</v>
      </c>
      <c r="C7" s="18">
        <v>16357</v>
      </c>
      <c r="D7" s="18">
        <v>23</v>
      </c>
      <c r="E7" s="18">
        <v>19817</v>
      </c>
      <c r="F7" s="18">
        <v>19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"/>
  <sheetViews>
    <sheetView workbookViewId="0">
      <selection activeCell="K9" sqref="K9"/>
    </sheetView>
  </sheetViews>
  <sheetFormatPr defaultColWidth="11.42578125" defaultRowHeight="15" x14ac:dyDescent="0.25"/>
  <cols>
    <col min="1" max="1" width="15.5703125" bestFit="1" customWidth="1"/>
    <col min="2" max="2" width="14.7109375" bestFit="1" customWidth="1"/>
    <col min="5" max="5" width="19.5703125" bestFit="1" customWidth="1"/>
  </cols>
  <sheetData>
    <row r="1" spans="1:9" x14ac:dyDescent="0.25">
      <c r="A1" s="8" t="s">
        <v>116</v>
      </c>
      <c r="B1" s="8" t="s">
        <v>95</v>
      </c>
      <c r="C1" s="8" t="s">
        <v>20</v>
      </c>
      <c r="D1" s="8" t="s">
        <v>21</v>
      </c>
      <c r="E1" s="11" t="s">
        <v>102</v>
      </c>
      <c r="F1" s="8" t="s">
        <v>94</v>
      </c>
      <c r="G1" s="8" t="s">
        <v>93</v>
      </c>
    </row>
    <row r="2" spans="1:9" x14ac:dyDescent="0.25">
      <c r="A2" s="5" t="s">
        <v>103</v>
      </c>
      <c r="B2" s="5" t="s">
        <v>17</v>
      </c>
      <c r="C2" s="13">
        <v>56895</v>
      </c>
      <c r="D2" s="13">
        <v>43879</v>
      </c>
      <c r="E2" s="14">
        <v>100774</v>
      </c>
      <c r="F2" s="13">
        <v>10128</v>
      </c>
      <c r="G2" s="13">
        <v>3428</v>
      </c>
    </row>
    <row r="3" spans="1:9" x14ac:dyDescent="0.25">
      <c r="A3" s="5" t="s">
        <v>103</v>
      </c>
      <c r="B3" s="5" t="s">
        <v>18</v>
      </c>
      <c r="C3" s="13">
        <v>0</v>
      </c>
      <c r="D3" s="13">
        <v>30976</v>
      </c>
      <c r="E3" s="14">
        <v>30976</v>
      </c>
      <c r="F3" s="13">
        <v>8338</v>
      </c>
      <c r="G3" s="13">
        <v>1667</v>
      </c>
    </row>
    <row r="4" spans="1:9" x14ac:dyDescent="0.25">
      <c r="A4" s="10" t="s">
        <v>104</v>
      </c>
      <c r="B4" s="10" t="s">
        <v>105</v>
      </c>
      <c r="C4" s="15">
        <v>56895</v>
      </c>
      <c r="D4" s="15">
        <v>74855</v>
      </c>
      <c r="E4" s="16">
        <v>131750</v>
      </c>
      <c r="F4" s="15">
        <v>18466</v>
      </c>
      <c r="G4" s="15">
        <v>5095</v>
      </c>
    </row>
    <row r="5" spans="1:9" x14ac:dyDescent="0.25">
      <c r="A5" s="9" t="s">
        <v>106</v>
      </c>
      <c r="B5" s="9" t="s">
        <v>19</v>
      </c>
      <c r="C5" s="17">
        <v>21800</v>
      </c>
      <c r="D5" s="17">
        <v>38429</v>
      </c>
      <c r="E5" s="14">
        <v>60229</v>
      </c>
      <c r="F5" s="17">
        <v>10855</v>
      </c>
      <c r="G5" s="17">
        <v>4744</v>
      </c>
      <c r="I5" s="4"/>
    </row>
    <row r="6" spans="1:9" x14ac:dyDescent="0.25">
      <c r="A6" s="10" t="s">
        <v>107</v>
      </c>
      <c r="B6" s="10" t="s">
        <v>105</v>
      </c>
      <c r="C6" s="15">
        <v>21800</v>
      </c>
      <c r="D6" s="15">
        <v>38429</v>
      </c>
      <c r="E6" s="16">
        <v>60229</v>
      </c>
      <c r="F6" s="15">
        <v>10855</v>
      </c>
      <c r="G6" s="15">
        <v>4744</v>
      </c>
    </row>
    <row r="7" spans="1:9" x14ac:dyDescent="0.25">
      <c r="A7" s="5" t="s">
        <v>108</v>
      </c>
      <c r="B7" s="5" t="s">
        <v>15</v>
      </c>
      <c r="C7" s="13">
        <v>21168</v>
      </c>
      <c r="D7" s="13">
        <v>31760</v>
      </c>
      <c r="E7" s="14">
        <v>52928</v>
      </c>
      <c r="F7" s="13">
        <v>12202</v>
      </c>
      <c r="G7" s="13">
        <v>3978</v>
      </c>
    </row>
    <row r="8" spans="1:9" x14ac:dyDescent="0.25">
      <c r="A8" s="5" t="s">
        <v>108</v>
      </c>
      <c r="B8" s="5" t="s">
        <v>16</v>
      </c>
      <c r="C8" s="13">
        <v>38862</v>
      </c>
      <c r="D8" s="13">
        <v>35737</v>
      </c>
      <c r="E8" s="14">
        <v>74599</v>
      </c>
      <c r="F8" s="13">
        <v>13235</v>
      </c>
      <c r="G8" s="13">
        <v>5695</v>
      </c>
    </row>
    <row r="9" spans="1:9" x14ac:dyDescent="0.25">
      <c r="A9" s="10" t="s">
        <v>109</v>
      </c>
      <c r="B9" s="10" t="s">
        <v>105</v>
      </c>
      <c r="C9" s="15">
        <v>60030</v>
      </c>
      <c r="D9" s="15">
        <v>67497</v>
      </c>
      <c r="E9" s="16">
        <v>127527</v>
      </c>
      <c r="F9" s="15">
        <v>25437</v>
      </c>
      <c r="G9" s="15">
        <v>9673</v>
      </c>
    </row>
    <row r="10" spans="1:9" x14ac:dyDescent="0.25">
      <c r="A10" s="7" t="s">
        <v>101</v>
      </c>
      <c r="B10" s="7"/>
      <c r="C10" s="18">
        <v>138725</v>
      </c>
      <c r="D10" s="18">
        <v>180781</v>
      </c>
      <c r="E10" s="18">
        <v>319506</v>
      </c>
      <c r="F10" s="18">
        <v>54758</v>
      </c>
      <c r="G10" s="18">
        <v>19512</v>
      </c>
    </row>
  </sheetData>
  <pageMargins left="0.7" right="0.7" top="0.75" bottom="0.75" header="0.3" footer="0.3"/>
  <pageSetup paperSize="9" orientation="portrait" horizontalDpi="300" verticalDpi="300" r:id="rId1"/>
  <headerFooter>
    <oddFooter>&amp;C&amp;1#&amp;"Calibri"&amp;12&amp;K000000OFFICIAL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Notes</vt:lpstr>
      <vt:lpstr>Englobo_supply</vt:lpstr>
      <vt:lpstr>Zoned_and_Unzoned</vt:lpstr>
      <vt:lpstr>Approved_timeseries_byGA</vt:lpstr>
      <vt:lpstr>Proposed_timeseries_byGA</vt:lpstr>
      <vt:lpstr>LotsizeOverTime</vt:lpstr>
      <vt:lpstr>YearsofSupply</vt:lpstr>
      <vt:lpstr>Region_summary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dm2e</dc:creator>
  <cp:lastModifiedBy>David P Matthews (DEECA)</cp:lastModifiedBy>
  <dcterms:created xsi:type="dcterms:W3CDTF">2023-08-10T11:59:16Z</dcterms:created>
  <dcterms:modified xsi:type="dcterms:W3CDTF">2023-11-23T05:42:20Z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7e2ab-f512-40e2-9c9a-c64247360765_Enabled">
    <vt:lpwstr>true</vt:lpwstr>
  </property>
  <property fmtid="{D5CDD505-2E9C-101B-9397-08002B2CF9AE}" pid="3" name="MSIP_Label_4257e2ab-f512-40e2-9c9a-c64247360765_SetDate">
    <vt:lpwstr>2023-11-23T05:42:20Z</vt:lpwstr>
  </property>
  <property fmtid="{D5CDD505-2E9C-101B-9397-08002B2CF9AE}" pid="4" name="MSIP_Label_4257e2ab-f512-40e2-9c9a-c64247360765_Method">
    <vt:lpwstr>Privileged</vt:lpwstr>
  </property>
  <property fmtid="{D5CDD505-2E9C-101B-9397-08002B2CF9AE}" pid="5" name="MSIP_Label_4257e2ab-f512-40e2-9c9a-c64247360765_Name">
    <vt:lpwstr>OFFICIAL</vt:lpwstr>
  </property>
  <property fmtid="{D5CDD505-2E9C-101B-9397-08002B2CF9AE}" pid="6" name="MSIP_Label_4257e2ab-f512-40e2-9c9a-c64247360765_SiteId">
    <vt:lpwstr>e8bdd6f7-fc18-4e48-a554-7f547927223b</vt:lpwstr>
  </property>
  <property fmtid="{D5CDD505-2E9C-101B-9397-08002B2CF9AE}" pid="7" name="MSIP_Label_4257e2ab-f512-40e2-9c9a-c64247360765_ActionId">
    <vt:lpwstr>ed7ba685-b8c5-432c-bec1-a3ffa7bff5fc</vt:lpwstr>
  </property>
  <property fmtid="{D5CDD505-2E9C-101B-9397-08002B2CF9AE}" pid="8" name="MSIP_Label_4257e2ab-f512-40e2-9c9a-c64247360765_ContentBits">
    <vt:lpwstr>2</vt:lpwstr>
  </property>
</Properties>
</file>